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codeName="ThisWorkbook" defaultThemeVersion="164011"/>
  <mc:AlternateContent xmlns:mc="http://schemas.openxmlformats.org/markup-compatibility/2006">
    <mc:Choice Requires="x15">
      <x15ac:absPath xmlns:x15ac="http://schemas.microsoft.com/office/spreadsheetml/2010/11/ac" url="C:\Users\millaph\Downloads\ESPAD_XLS\"/>
    </mc:Choice>
  </mc:AlternateContent>
  <bookViews>
    <workbookView xWindow="0" yWindow="0" windowWidth="28800" windowHeight="11610"/>
  </bookViews>
  <sheets>
    <sheet name="C" sheetId="1" r:id="rId1"/>
  </sheets>
  <definedNames>
    <definedName name="_xlnm.Print_Area" localSheetId="0">'C'!$A$1:$K$41</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9" i="1" l="1"/>
  <c r="J39" i="1"/>
  <c r="I39" i="1"/>
  <c r="G39" i="1"/>
  <c r="F39" i="1"/>
  <c r="E39" i="1"/>
  <c r="C39" i="1"/>
  <c r="B39" i="1"/>
</calcChain>
</file>

<file path=xl/sharedStrings.xml><?xml version="1.0" encoding="utf-8"?>
<sst xmlns="http://schemas.openxmlformats.org/spreadsheetml/2006/main" count="78" uniqueCount="53">
  <si>
    <r>
      <t xml:space="preserve">Table C. </t>
    </r>
    <r>
      <rPr>
        <sz val="10"/>
        <rFont val="Arial"/>
        <family val="2"/>
      </rPr>
      <t>Refusals, discarded questionnaires and number of valid questionnaires. Students born in 1999. ESPAD 2015</t>
    </r>
  </si>
  <si>
    <t>Country</t>
  </si>
  <si>
    <r>
      <t xml:space="preserve">Refusals </t>
    </r>
    <r>
      <rPr>
        <vertAlign val="superscript"/>
        <sz val="10"/>
        <color indexed="8"/>
        <rFont val="Arial"/>
        <family val="2"/>
      </rPr>
      <t>a)</t>
    </r>
  </si>
  <si>
    <t xml:space="preserve">Discarded questionnaires (%) </t>
  </si>
  <si>
    <t>Reduction in ‘relevin’ due to discarding (%)</t>
  </si>
  <si>
    <r>
      <t>Valid questionnaires (</t>
    </r>
    <r>
      <rPr>
        <i/>
        <sz val="10"/>
        <color indexed="8"/>
        <rFont val="Arial"/>
        <family val="2"/>
      </rPr>
      <t>n</t>
    </r>
    <r>
      <rPr>
        <sz val="10"/>
        <color indexed="8"/>
        <rFont val="Arial"/>
        <family val="2"/>
      </rPr>
      <t>)</t>
    </r>
  </si>
  <si>
    <t>Parental refusal (%)</t>
  </si>
  <si>
    <t>Student refusal (%)</t>
  </si>
  <si>
    <t>Reduction of invalid due to discarding (%)</t>
  </si>
  <si>
    <t>Boys</t>
  </si>
  <si>
    <t>Girls</t>
  </si>
  <si>
    <t>All</t>
  </si>
  <si>
    <t>Albania</t>
  </si>
  <si>
    <t>.</t>
  </si>
  <si>
    <r>
      <t>Austria</t>
    </r>
    <r>
      <rPr>
        <vertAlign val="superscript"/>
        <sz val="10"/>
        <rFont val="Arial"/>
        <family val="2"/>
      </rPr>
      <t>c)</t>
    </r>
  </si>
  <si>
    <t xml:space="preserve">Belgium (Flanders) </t>
  </si>
  <si>
    <t>Bulgaria</t>
  </si>
  <si>
    <t>Croatia</t>
  </si>
  <si>
    <t>Cyprus</t>
  </si>
  <si>
    <t>..</t>
  </si>
  <si>
    <t>Czech Republic</t>
  </si>
  <si>
    <t>Denmark</t>
  </si>
  <si>
    <t>Estonia</t>
  </si>
  <si>
    <t>Faroes</t>
  </si>
  <si>
    <t>Finland</t>
  </si>
  <si>
    <t>Former Yugoslav Republic of Macedonia</t>
  </si>
  <si>
    <r>
      <t>France</t>
    </r>
    <r>
      <rPr>
        <vertAlign val="superscript"/>
        <sz val="10"/>
        <rFont val="Arial"/>
        <family val="2"/>
      </rPr>
      <t>c)</t>
    </r>
  </si>
  <si>
    <t>Georgia</t>
  </si>
  <si>
    <t>Greece</t>
  </si>
  <si>
    <t>Hungary</t>
  </si>
  <si>
    <t>Iceland</t>
  </si>
  <si>
    <t>Ireland</t>
  </si>
  <si>
    <t>Italy</t>
  </si>
  <si>
    <t>Latvia</t>
  </si>
  <si>
    <t>Liechtenstein</t>
  </si>
  <si>
    <t>Lithuania</t>
  </si>
  <si>
    <t>Malta</t>
  </si>
  <si>
    <t>Moldova</t>
  </si>
  <si>
    <t>Monaco</t>
  </si>
  <si>
    <t>Montenegro</t>
  </si>
  <si>
    <t>Netherlands</t>
  </si>
  <si>
    <t>Norway</t>
  </si>
  <si>
    <t>Poland</t>
  </si>
  <si>
    <t>Portugal</t>
  </si>
  <si>
    <t>Romania</t>
  </si>
  <si>
    <t>Slovakia</t>
  </si>
  <si>
    <t>Slovenia</t>
  </si>
  <si>
    <r>
      <t xml:space="preserve">Sweden </t>
    </r>
    <r>
      <rPr>
        <vertAlign val="superscript"/>
        <sz val="10"/>
        <rFont val="Arial"/>
        <family val="2"/>
      </rPr>
      <t>b)</t>
    </r>
  </si>
  <si>
    <t>Ukraine</t>
  </si>
  <si>
    <r>
      <t>AVERAGE (%)/TOTAL (</t>
    </r>
    <r>
      <rPr>
        <b/>
        <i/>
        <sz val="10"/>
        <rFont val="Arial"/>
        <family val="2"/>
      </rPr>
      <t>n</t>
    </r>
    <r>
      <rPr>
        <b/>
        <sz val="10"/>
        <rFont val="Arial"/>
        <family val="2"/>
      </rPr>
      <t>)</t>
    </r>
  </si>
  <si>
    <t>a) Regardless of birth year. Percentages calculated from classroom reports.</t>
  </si>
  <si>
    <t>b) Sweden included a third option to the question on gender (not able to specify gender belonging). Discarded questionnaires also includes students stating this option.</t>
  </si>
  <si>
    <t>c) Reduction in ‘relevin’: results for Austria and France refer to all students born in 1999, not only the ESPAD sample since further cases are removed when new weightings are introduced in the final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</si>
</sst>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10"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vertAlign val="superscript"/>
      <sz val="10"/>
      <color indexed="8"/>
      <name val="Arial"/>
      <family val="2"/>
    </font>
    <font>
      <i/>
      <sz val="10"/>
      <color indexed="8"/>
      <name val="Arial"/>
      <family val="2"/>
    </font>
    <font>
      <sz val="10"/>
      <color theme="1"/>
      <name val="Arial"/>
      <family val="2"/>
    </font>
    <font>
      <vertAlign val="superscript"/>
      <sz val="10"/>
      <name val="Arial"/>
      <family val="2"/>
    </font>
    <font>
      <b/>
      <i/>
      <sz val="10"/>
      <name val="Arial"/>
      <family val="2"/>
    </font>
  </fonts>
  <fills count="2">
    <fill>
      <patternFill patternType="none"/>
    </fill>
    <fill>
      <patternFill patternType="gray125"/>
    </fill>
  </fills>
  <borders count="4">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s>
  <cellStyleXfs count="4">
    <xf numFmtId="0" fontId="0" fillId="0" borderId="0"/>
    <xf numFmtId="9" fontId="1" fillId="0" borderId="0" applyFont="0" applyFill="0" applyBorder="0" applyAlignment="0" applyProtection="0"/>
    <xf numFmtId="0" fontId="2" fillId="0" borderId="0"/>
    <xf numFmtId="0" fontId="2" fillId="0" borderId="0"/>
  </cellStyleXfs>
  <cellXfs count="34">
    <xf numFmtId="0" fontId="0" fillId="0" borderId="0" xfId="0"/>
    <xf numFmtId="0" fontId="3" fillId="0" borderId="1" xfId="2" applyFont="1" applyFill="1" applyBorder="1" applyAlignment="1">
      <alignment wrapText="1"/>
    </xf>
    <xf numFmtId="0" fontId="2" fillId="0" borderId="1" xfId="2" applyFont="1" applyFill="1" applyBorder="1" applyAlignment="1">
      <alignment wrapText="1"/>
    </xf>
    <xf numFmtId="0" fontId="2" fillId="0" borderId="0" xfId="2" applyFont="1" applyFill="1"/>
    <xf numFmtId="0" fontId="4" fillId="0" borderId="2" xfId="2" applyFont="1" applyFill="1" applyBorder="1" applyAlignment="1">
      <alignment wrapText="1"/>
    </xf>
    <xf numFmtId="0" fontId="4" fillId="0" borderId="1" xfId="2" applyFont="1" applyFill="1" applyBorder="1" applyAlignment="1"/>
    <xf numFmtId="0" fontId="4" fillId="0" borderId="0" xfId="2" applyFont="1" applyFill="1" applyBorder="1" applyAlignment="1"/>
    <xf numFmtId="0" fontId="4" fillId="0" borderId="2" xfId="2" applyFont="1" applyFill="1" applyBorder="1" applyAlignment="1">
      <alignment horizontal="center" wrapText="1"/>
    </xf>
    <xf numFmtId="0" fontId="4" fillId="0" borderId="2" xfId="2" applyFont="1" applyFill="1" applyBorder="1" applyAlignment="1">
      <alignment horizontal="center" wrapText="1"/>
    </xf>
    <xf numFmtId="0" fontId="4" fillId="0" borderId="1" xfId="2" applyFont="1" applyFill="1" applyBorder="1" applyAlignment="1">
      <alignment wrapText="1"/>
    </xf>
    <xf numFmtId="0" fontId="4" fillId="0" borderId="1" xfId="2" applyFont="1" applyFill="1" applyBorder="1" applyAlignment="1">
      <alignment horizontal="center" wrapText="1"/>
    </xf>
    <xf numFmtId="0" fontId="7" fillId="0" borderId="1" xfId="0" applyFont="1" applyFill="1" applyBorder="1" applyAlignment="1">
      <alignment horizontal="center" wrapText="1"/>
    </xf>
    <xf numFmtId="0" fontId="7" fillId="0" borderId="1" xfId="0" applyFont="1" applyFill="1" applyBorder="1" applyAlignment="1">
      <alignment horizontal="center" wrapText="1"/>
    </xf>
    <xf numFmtId="0" fontId="2" fillId="0" borderId="1" xfId="3" applyFont="1" applyFill="1" applyBorder="1" applyAlignment="1">
      <alignment horizontal="center" wrapText="1"/>
    </xf>
    <xf numFmtId="0" fontId="4" fillId="0" borderId="1" xfId="2" applyFont="1" applyFill="1" applyBorder="1" applyAlignment="1">
      <alignment horizontal="right" wrapText="1"/>
    </xf>
    <xf numFmtId="0" fontId="2" fillId="0" borderId="0" xfId="2" applyFont="1" applyFill="1" applyBorder="1" applyAlignment="1">
      <alignment horizontal="left" wrapText="1"/>
    </xf>
    <xf numFmtId="164" fontId="3" fillId="0" borderId="0" xfId="1" applyNumberFormat="1" applyFont="1" applyFill="1" applyAlignment="1">
      <alignment horizontal="center"/>
    </xf>
    <xf numFmtId="165" fontId="2" fillId="0" borderId="0" xfId="2" applyNumberFormat="1" applyFont="1" applyFill="1" applyAlignment="1">
      <alignment horizontal="center"/>
    </xf>
    <xf numFmtId="3" fontId="2" fillId="0" borderId="0" xfId="2" applyNumberFormat="1" applyFont="1" applyFill="1" applyAlignment="1">
      <alignment horizontal="center"/>
    </xf>
    <xf numFmtId="166" fontId="2" fillId="0" borderId="0" xfId="2" applyNumberFormat="1" applyFont="1" applyFill="1" applyAlignment="1">
      <alignment horizontal="center"/>
    </xf>
    <xf numFmtId="0" fontId="2" fillId="0" borderId="0" xfId="2" applyFont="1" applyFill="1" applyAlignment="1">
      <alignment horizontal="center"/>
    </xf>
    <xf numFmtId="3" fontId="7" fillId="0" borderId="0" xfId="2" applyNumberFormat="1" applyFont="1" applyFill="1" applyAlignment="1">
      <alignment horizontal="right"/>
    </xf>
    <xf numFmtId="3" fontId="2" fillId="0" borderId="0" xfId="2" applyNumberFormat="1" applyFont="1" applyFill="1" applyAlignment="1">
      <alignment horizontal="right"/>
    </xf>
    <xf numFmtId="9" fontId="2" fillId="0" borderId="0" xfId="1" applyFont="1" applyFill="1"/>
    <xf numFmtId="165" fontId="3" fillId="0" borderId="0" xfId="2" applyNumberFormat="1" applyFont="1" applyFill="1" applyAlignment="1">
      <alignment horizontal="center"/>
    </xf>
    <xf numFmtId="1" fontId="2" fillId="0" borderId="0" xfId="2" applyNumberFormat="1" applyFont="1" applyFill="1" applyAlignment="1">
      <alignment horizontal="center"/>
    </xf>
    <xf numFmtId="3" fontId="2" fillId="0" borderId="0" xfId="2" applyNumberFormat="1" applyFont="1" applyFill="1"/>
    <xf numFmtId="0" fontId="2" fillId="0" borderId="0" xfId="2" applyNumberFormat="1" applyFont="1" applyFill="1" applyAlignment="1">
      <alignment horizontal="center"/>
    </xf>
    <xf numFmtId="0" fontId="3" fillId="0" borderId="3" xfId="2" applyFont="1" applyFill="1" applyBorder="1"/>
    <xf numFmtId="165" fontId="3" fillId="0" borderId="3" xfId="2" applyNumberFormat="1" applyFont="1" applyFill="1" applyBorder="1" applyAlignment="1">
      <alignment horizontal="center"/>
    </xf>
    <xf numFmtId="3" fontId="3" fillId="0" borderId="3" xfId="2" applyNumberFormat="1" applyFont="1" applyFill="1" applyBorder="1" applyAlignment="1">
      <alignment horizontal="center"/>
    </xf>
    <xf numFmtId="1" fontId="3" fillId="0" borderId="3" xfId="2" applyNumberFormat="1" applyFont="1" applyFill="1" applyBorder="1" applyAlignment="1">
      <alignment horizontal="center"/>
    </xf>
    <xf numFmtId="3" fontId="3" fillId="0" borderId="3" xfId="2" applyNumberFormat="1" applyFont="1" applyFill="1" applyBorder="1" applyAlignment="1">
      <alignment horizontal="right"/>
    </xf>
    <xf numFmtId="0" fontId="2" fillId="0" borderId="0" xfId="3" applyFont="1" applyFill="1" applyBorder="1" applyAlignment="1">
      <alignment wrapText="1"/>
    </xf>
  </cellXfs>
  <cellStyles count="4">
    <cellStyle name="Normal" xfId="0" builtinId="0"/>
    <cellStyle name="Normal 2 2" xfId="2"/>
    <cellStyle name="Normal_Blad1"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X42"/>
  <sheetViews>
    <sheetView tabSelected="1" zoomScale="115" zoomScaleNormal="115" workbookViewId="0">
      <pane ySplit="3" topLeftCell="A28" activePane="bottomLeft" state="frozen"/>
      <selection activeCell="A5" sqref="A5"/>
      <selection pane="bottomLeft" activeCell="A32" sqref="A32"/>
    </sheetView>
  </sheetViews>
  <sheetFormatPr defaultColWidth="9.140625" defaultRowHeight="12.75" x14ac:dyDescent="0.2"/>
  <cols>
    <col min="1" max="1" width="30.140625" style="3" bestFit="1" customWidth="1"/>
    <col min="2" max="3" width="8.7109375" style="3" customWidth="1"/>
    <col min="4" max="4" width="2.7109375" style="3" customWidth="1"/>
    <col min="5" max="5" width="10.7109375" style="3" customWidth="1"/>
    <col min="6" max="6" width="11.42578125" style="3" customWidth="1"/>
    <col min="7" max="7" width="10.7109375" style="20" customWidth="1"/>
    <col min="8" max="8" width="2.7109375" style="3" customWidth="1"/>
    <col min="9" max="11" width="8.7109375" style="3" customWidth="1"/>
    <col min="12" max="16384" width="9.140625" style="3"/>
  </cols>
  <sheetData>
    <row r="1" spans="1:13" ht="15" customHeight="1" x14ac:dyDescent="0.2">
      <c r="A1" s="1" t="s">
        <v>0</v>
      </c>
      <c r="B1" s="2"/>
      <c r="C1" s="2"/>
      <c r="D1" s="2"/>
      <c r="E1" s="2"/>
      <c r="F1" s="2"/>
      <c r="G1" s="2"/>
      <c r="H1" s="2"/>
      <c r="I1" s="2"/>
      <c r="J1" s="2"/>
      <c r="K1" s="2"/>
    </row>
    <row r="2" spans="1:13" ht="15" customHeight="1" x14ac:dyDescent="0.2">
      <c r="A2" s="4" t="s">
        <v>1</v>
      </c>
      <c r="B2" s="5" t="s">
        <v>2</v>
      </c>
      <c r="C2" s="5"/>
      <c r="D2" s="6"/>
      <c r="E2" s="7" t="s">
        <v>3</v>
      </c>
      <c r="F2" s="8"/>
      <c r="G2" s="7" t="s">
        <v>4</v>
      </c>
      <c r="H2" s="6"/>
      <c r="I2" s="5" t="s">
        <v>5</v>
      </c>
      <c r="J2" s="5"/>
      <c r="K2" s="5"/>
    </row>
    <row r="3" spans="1:13" ht="50.25" customHeight="1" x14ac:dyDescent="0.2">
      <c r="A3" s="9"/>
      <c r="B3" s="10" t="s">
        <v>6</v>
      </c>
      <c r="C3" s="10" t="s">
        <v>7</v>
      </c>
      <c r="D3" s="10"/>
      <c r="E3" s="11"/>
      <c r="F3" s="12" t="s">
        <v>8</v>
      </c>
      <c r="G3" s="11"/>
      <c r="H3" s="13"/>
      <c r="I3" s="14" t="s">
        <v>9</v>
      </c>
      <c r="J3" s="14" t="s">
        <v>10</v>
      </c>
      <c r="K3" s="14" t="s">
        <v>11</v>
      </c>
    </row>
    <row r="4" spans="1:13" ht="12.95" customHeight="1" x14ac:dyDescent="0.2">
      <c r="A4" s="15" t="s">
        <v>12</v>
      </c>
      <c r="B4" s="16" t="s">
        <v>13</v>
      </c>
      <c r="C4" s="17">
        <v>0</v>
      </c>
      <c r="D4" s="18"/>
      <c r="E4" s="19">
        <v>2.1839080459770113</v>
      </c>
      <c r="F4" s="16" t="s">
        <v>13</v>
      </c>
      <c r="G4" s="19">
        <v>18.23054217803325</v>
      </c>
      <c r="H4" s="20"/>
      <c r="I4" s="21">
        <v>1217</v>
      </c>
      <c r="J4" s="21">
        <v>1336</v>
      </c>
      <c r="K4" s="22">
        <v>2553</v>
      </c>
      <c r="M4" s="23"/>
    </row>
    <row r="5" spans="1:13" ht="12.95" customHeight="1" x14ac:dyDescent="0.2">
      <c r="A5" s="3" t="s">
        <v>14</v>
      </c>
      <c r="B5" s="17">
        <v>0.31710194193229241</v>
      </c>
      <c r="C5" s="17">
        <v>0.39320640799604262</v>
      </c>
      <c r="D5" s="18"/>
      <c r="E5" s="19">
        <v>4.1623309053069724</v>
      </c>
      <c r="F5" s="16" t="s">
        <v>13</v>
      </c>
      <c r="G5" s="19">
        <v>46.007876834944511</v>
      </c>
      <c r="H5" s="20"/>
      <c r="I5" s="21">
        <v>1756</v>
      </c>
      <c r="J5" s="21">
        <v>1928</v>
      </c>
      <c r="K5" s="22">
        <v>3684</v>
      </c>
      <c r="M5" s="23"/>
    </row>
    <row r="6" spans="1:13" ht="12.95" customHeight="1" x14ac:dyDescent="0.2">
      <c r="A6" s="3" t="s">
        <v>15</v>
      </c>
      <c r="B6" s="17">
        <v>6.6563124029287782E-2</v>
      </c>
      <c r="C6" s="17">
        <v>0</v>
      </c>
      <c r="D6" s="18"/>
      <c r="E6" s="19">
        <v>2.2626931567328921</v>
      </c>
      <c r="F6" s="17">
        <v>100</v>
      </c>
      <c r="G6" s="19">
        <v>0</v>
      </c>
      <c r="H6" s="20"/>
      <c r="I6" s="21">
        <v>918</v>
      </c>
      <c r="J6" s="21">
        <v>853</v>
      </c>
      <c r="K6" s="22">
        <v>1771</v>
      </c>
      <c r="M6" s="23"/>
    </row>
    <row r="7" spans="1:13" ht="12.95" customHeight="1" x14ac:dyDescent="0.2">
      <c r="A7" s="3" t="s">
        <v>16</v>
      </c>
      <c r="B7" s="17">
        <v>1.4840753710188428</v>
      </c>
      <c r="C7" s="17">
        <v>0.95047523761880948</v>
      </c>
      <c r="D7" s="18"/>
      <c r="E7" s="19">
        <v>2.1105527638190953</v>
      </c>
      <c r="F7" s="17">
        <v>100</v>
      </c>
      <c r="G7" s="19">
        <v>28.792409690691027</v>
      </c>
      <c r="H7" s="20"/>
      <c r="I7" s="21">
        <v>1453</v>
      </c>
      <c r="J7" s="21">
        <v>1469</v>
      </c>
      <c r="K7" s="22">
        <v>2922</v>
      </c>
      <c r="M7" s="23"/>
    </row>
    <row r="8" spans="1:13" ht="12.95" customHeight="1" x14ac:dyDescent="0.2">
      <c r="A8" s="3" t="s">
        <v>17</v>
      </c>
      <c r="B8" s="17">
        <v>1.7332603539500093</v>
      </c>
      <c r="C8" s="17">
        <v>0</v>
      </c>
      <c r="D8" s="18"/>
      <c r="E8" s="19">
        <v>2.2918258212375862</v>
      </c>
      <c r="F8" s="17">
        <v>71.428571428571431</v>
      </c>
      <c r="G8" s="19">
        <v>48.978388998035363</v>
      </c>
      <c r="H8" s="20"/>
      <c r="I8" s="21">
        <v>1337</v>
      </c>
      <c r="J8" s="21">
        <v>1221</v>
      </c>
      <c r="K8" s="22">
        <v>2558</v>
      </c>
      <c r="M8" s="23"/>
    </row>
    <row r="9" spans="1:13" ht="12.95" customHeight="1" x14ac:dyDescent="0.2">
      <c r="A9" s="3" t="s">
        <v>18</v>
      </c>
      <c r="B9" s="24" t="s">
        <v>19</v>
      </c>
      <c r="C9" s="24" t="s">
        <v>19</v>
      </c>
      <c r="D9" s="18"/>
      <c r="E9" s="19">
        <v>3.761467889908257</v>
      </c>
      <c r="F9" s="16" t="s">
        <v>13</v>
      </c>
      <c r="G9" s="19">
        <v>43.860804983229521</v>
      </c>
      <c r="H9" s="20"/>
      <c r="I9" s="21">
        <v>1008</v>
      </c>
      <c r="J9" s="21">
        <v>1090</v>
      </c>
      <c r="K9" s="22">
        <v>2098</v>
      </c>
      <c r="M9" s="23"/>
    </row>
    <row r="10" spans="1:13" ht="12.95" customHeight="1" x14ac:dyDescent="0.2">
      <c r="A10" s="3" t="s">
        <v>20</v>
      </c>
      <c r="B10" s="16" t="s">
        <v>13</v>
      </c>
      <c r="C10" s="17">
        <v>0.10618932038834951</v>
      </c>
      <c r="D10" s="18"/>
      <c r="E10" s="19">
        <v>2.2840827980014278</v>
      </c>
      <c r="F10" s="16" t="s">
        <v>13</v>
      </c>
      <c r="G10" s="19">
        <v>34.679694847946493</v>
      </c>
      <c r="H10" s="25"/>
      <c r="I10" s="21">
        <v>1278</v>
      </c>
      <c r="J10" s="21">
        <v>1460</v>
      </c>
      <c r="K10" s="22">
        <v>2738</v>
      </c>
      <c r="M10" s="23"/>
    </row>
    <row r="11" spans="1:13" ht="12.95" customHeight="1" x14ac:dyDescent="0.2">
      <c r="A11" s="3" t="s">
        <v>21</v>
      </c>
      <c r="B11" s="17">
        <v>0</v>
      </c>
      <c r="C11" s="17">
        <v>0.20512820512820512</v>
      </c>
      <c r="D11" s="18"/>
      <c r="E11" s="19">
        <v>1.3002364066193852</v>
      </c>
      <c r="F11" s="16" t="s">
        <v>13</v>
      </c>
      <c r="G11" s="19">
        <v>54.992288607255425</v>
      </c>
      <c r="H11" s="20"/>
      <c r="I11" s="21">
        <v>796</v>
      </c>
      <c r="J11" s="21">
        <v>874</v>
      </c>
      <c r="K11" s="22">
        <v>1670</v>
      </c>
      <c r="M11" s="23"/>
    </row>
    <row r="12" spans="1:13" ht="12.95" customHeight="1" x14ac:dyDescent="0.2">
      <c r="A12" s="3" t="s">
        <v>22</v>
      </c>
      <c r="B12" s="17">
        <v>0.66174599134639855</v>
      </c>
      <c r="C12" s="17">
        <v>0.45813184016289132</v>
      </c>
      <c r="D12" s="18"/>
      <c r="E12" s="19">
        <v>0.52738336713995948</v>
      </c>
      <c r="F12" s="16" t="s">
        <v>13</v>
      </c>
      <c r="G12" s="19">
        <v>28.192419825072886</v>
      </c>
      <c r="H12" s="20"/>
      <c r="I12" s="21">
        <v>1224</v>
      </c>
      <c r="J12" s="21">
        <v>1228</v>
      </c>
      <c r="K12" s="22">
        <v>2452</v>
      </c>
      <c r="M12" s="23"/>
    </row>
    <row r="13" spans="1:13" ht="12.95" customHeight="1" x14ac:dyDescent="0.2">
      <c r="A13" s="3" t="s">
        <v>23</v>
      </c>
      <c r="B13" s="16" t="s">
        <v>13</v>
      </c>
      <c r="C13" s="17">
        <v>0</v>
      </c>
      <c r="D13" s="18"/>
      <c r="E13" s="19">
        <v>0.1953125</v>
      </c>
      <c r="F13" s="16" t="s">
        <v>13</v>
      </c>
      <c r="G13" s="19">
        <v>0</v>
      </c>
      <c r="H13" s="20"/>
      <c r="I13" s="21">
        <v>257</v>
      </c>
      <c r="J13" s="21">
        <v>254</v>
      </c>
      <c r="K13" s="22">
        <v>511</v>
      </c>
      <c r="M13" s="23"/>
    </row>
    <row r="14" spans="1:13" ht="12.95" customHeight="1" x14ac:dyDescent="0.2">
      <c r="A14" s="3" t="s">
        <v>24</v>
      </c>
      <c r="B14" s="17">
        <v>0.46232085067036521</v>
      </c>
      <c r="C14" s="17">
        <v>0.46232085067036521</v>
      </c>
      <c r="D14" s="18"/>
      <c r="E14" s="19">
        <v>0.71113290828837661</v>
      </c>
      <c r="F14" s="17">
        <v>60</v>
      </c>
      <c r="G14" s="19">
        <v>39.611940298507456</v>
      </c>
      <c r="H14" s="20"/>
      <c r="I14" s="21">
        <v>1958</v>
      </c>
      <c r="J14" s="21">
        <v>2091</v>
      </c>
      <c r="K14" s="22">
        <v>4049</v>
      </c>
      <c r="M14" s="23"/>
    </row>
    <row r="15" spans="1:13" ht="12.95" customHeight="1" x14ac:dyDescent="0.2">
      <c r="A15" s="3" t="s">
        <v>25</v>
      </c>
      <c r="B15" s="17">
        <v>0</v>
      </c>
      <c r="C15" s="17">
        <v>4.3271311120726956E-2</v>
      </c>
      <c r="D15" s="18"/>
      <c r="E15" s="19">
        <v>2.9964043148222133</v>
      </c>
      <c r="F15" s="17">
        <v>58.283333333333317</v>
      </c>
      <c r="G15" s="19">
        <v>32.045899804086211</v>
      </c>
      <c r="H15" s="20"/>
      <c r="I15" s="26">
        <v>1179</v>
      </c>
      <c r="J15" s="26">
        <v>1249</v>
      </c>
      <c r="K15" s="26">
        <v>2428</v>
      </c>
      <c r="M15" s="23"/>
    </row>
    <row r="16" spans="1:13" ht="12.95" customHeight="1" x14ac:dyDescent="0.2">
      <c r="A16" s="3" t="s">
        <v>26</v>
      </c>
      <c r="B16" s="17">
        <v>0.55186755178757096</v>
      </c>
      <c r="C16" s="17">
        <v>0.47988482764136609</v>
      </c>
      <c r="D16" s="18"/>
      <c r="E16" s="19">
        <v>0.90817356205852673</v>
      </c>
      <c r="F16" s="16" t="s">
        <v>13</v>
      </c>
      <c r="G16" s="19">
        <v>27.554709495776798</v>
      </c>
      <c r="H16" s="20"/>
      <c r="I16" s="21">
        <v>1334</v>
      </c>
      <c r="J16" s="21">
        <v>1380</v>
      </c>
      <c r="K16" s="22">
        <v>2714</v>
      </c>
      <c r="M16" s="23"/>
    </row>
    <row r="17" spans="1:13" x14ac:dyDescent="0.2">
      <c r="A17" s="3" t="s">
        <v>27</v>
      </c>
      <c r="B17" s="19">
        <v>2.0210185933710592</v>
      </c>
      <c r="C17" s="19">
        <v>0.12126111560226355</v>
      </c>
      <c r="D17" s="20"/>
      <c r="E17" s="19">
        <v>1.1066398390342052</v>
      </c>
      <c r="F17" s="19">
        <v>100</v>
      </c>
      <c r="G17" s="19">
        <v>21.421107628004172</v>
      </c>
      <c r="H17" s="20"/>
      <c r="I17" s="21">
        <v>1047</v>
      </c>
      <c r="J17" s="21">
        <v>919</v>
      </c>
      <c r="K17" s="21">
        <v>1966</v>
      </c>
      <c r="M17" s="23"/>
    </row>
    <row r="18" spans="1:13" ht="12.95" customHeight="1" x14ac:dyDescent="0.2">
      <c r="A18" s="3" t="s">
        <v>28</v>
      </c>
      <c r="B18" s="17">
        <v>1.3804088133793471</v>
      </c>
      <c r="C18" s="17">
        <v>0.63711176002123704</v>
      </c>
      <c r="D18" s="18"/>
      <c r="E18" s="19">
        <v>0.46627292508548335</v>
      </c>
      <c r="F18" s="17">
        <v>40</v>
      </c>
      <c r="G18" s="19">
        <v>42.606594783231181</v>
      </c>
      <c r="H18" s="20"/>
      <c r="I18" s="21">
        <v>1576</v>
      </c>
      <c r="J18" s="21">
        <v>1626</v>
      </c>
      <c r="K18" s="22">
        <v>3202</v>
      </c>
      <c r="M18" s="23"/>
    </row>
    <row r="19" spans="1:13" ht="12.95" customHeight="1" x14ac:dyDescent="0.2">
      <c r="A19" s="3" t="s">
        <v>29</v>
      </c>
      <c r="B19" s="17">
        <v>0.26837632324437155</v>
      </c>
      <c r="C19" s="17">
        <v>0.3876546891307589</v>
      </c>
      <c r="D19" s="18"/>
      <c r="E19" s="19">
        <v>0.76197387518142234</v>
      </c>
      <c r="F19" s="17">
        <v>15.38461538461538</v>
      </c>
      <c r="G19" s="19">
        <v>34.352761371053774</v>
      </c>
      <c r="H19" s="20"/>
      <c r="I19" s="21">
        <v>1372</v>
      </c>
      <c r="J19" s="21">
        <v>1363</v>
      </c>
      <c r="K19" s="22">
        <v>2735</v>
      </c>
      <c r="M19" s="23"/>
    </row>
    <row r="20" spans="1:13" ht="12.95" customHeight="1" x14ac:dyDescent="0.2">
      <c r="A20" s="3" t="s">
        <v>30</v>
      </c>
      <c r="B20" s="17">
        <v>7.621951219512195E-2</v>
      </c>
      <c r="C20" s="17">
        <v>0.76219512195121952</v>
      </c>
      <c r="D20" s="18"/>
      <c r="E20" s="19">
        <v>0.85629188384214439</v>
      </c>
      <c r="F20" s="16" t="s">
        <v>13</v>
      </c>
      <c r="G20" s="19">
        <v>40.507718696397944</v>
      </c>
      <c r="H20" s="20"/>
      <c r="I20" s="21">
        <v>1312</v>
      </c>
      <c r="J20" s="21">
        <v>1351</v>
      </c>
      <c r="K20" s="22">
        <v>2663</v>
      </c>
      <c r="M20" s="23"/>
    </row>
    <row r="21" spans="1:13" ht="12.95" customHeight="1" x14ac:dyDescent="0.2">
      <c r="A21" s="3" t="s">
        <v>31</v>
      </c>
      <c r="B21" s="17">
        <v>0</v>
      </c>
      <c r="C21" s="17">
        <v>1.1557788944723617</v>
      </c>
      <c r="D21" s="18"/>
      <c r="E21" s="19">
        <v>1.5405224380442064</v>
      </c>
      <c r="F21" s="17">
        <v>66.666666666666657</v>
      </c>
      <c r="G21" s="19">
        <v>45.454067136693673</v>
      </c>
      <c r="H21" s="20"/>
      <c r="I21" s="21">
        <v>749</v>
      </c>
      <c r="J21" s="21">
        <v>721</v>
      </c>
      <c r="K21" s="22">
        <v>1470</v>
      </c>
      <c r="M21" s="23"/>
    </row>
    <row r="22" spans="1:13" ht="12.95" customHeight="1" x14ac:dyDescent="0.2">
      <c r="A22" s="3" t="s">
        <v>32</v>
      </c>
      <c r="B22" s="17">
        <v>0.1005631536604988</v>
      </c>
      <c r="C22" s="17">
        <v>0.24135156878519709</v>
      </c>
      <c r="D22" s="18"/>
      <c r="E22" s="19">
        <v>2.56841094575132</v>
      </c>
      <c r="F22" s="17">
        <v>92.857142857142847</v>
      </c>
      <c r="G22" s="19">
        <v>39.829648724105347</v>
      </c>
      <c r="H22" s="20"/>
      <c r="I22" s="21">
        <v>2093</v>
      </c>
      <c r="J22" s="21">
        <v>1966</v>
      </c>
      <c r="K22" s="22">
        <v>4059</v>
      </c>
      <c r="M22" s="23"/>
    </row>
    <row r="23" spans="1:13" ht="12.95" customHeight="1" x14ac:dyDescent="0.2">
      <c r="A23" s="3" t="s">
        <v>33</v>
      </c>
      <c r="B23" s="17">
        <v>1.4082653329823638</v>
      </c>
      <c r="C23" s="17">
        <v>1.2503290339563042</v>
      </c>
      <c r="D23" s="18"/>
      <c r="E23" s="19">
        <v>7.5970272502064411</v>
      </c>
      <c r="F23" s="16" t="s">
        <v>13</v>
      </c>
      <c r="G23" s="19">
        <v>59.529250457038387</v>
      </c>
      <c r="H23" s="20"/>
      <c r="I23" s="21">
        <v>558</v>
      </c>
      <c r="J23" s="21">
        <v>561</v>
      </c>
      <c r="K23" s="22">
        <v>1119</v>
      </c>
      <c r="M23" s="23"/>
    </row>
    <row r="24" spans="1:13" ht="12.95" customHeight="1" x14ac:dyDescent="0.2">
      <c r="A24" s="3" t="s">
        <v>34</v>
      </c>
      <c r="B24" s="17">
        <v>0</v>
      </c>
      <c r="C24" s="17">
        <v>0.90634441087613304</v>
      </c>
      <c r="D24" s="18"/>
      <c r="E24" s="19">
        <v>0</v>
      </c>
      <c r="F24" s="16" t="s">
        <v>13</v>
      </c>
      <c r="G24" s="19">
        <v>0</v>
      </c>
      <c r="H24" s="20"/>
      <c r="I24" s="21">
        <v>143</v>
      </c>
      <c r="J24" s="21">
        <v>173</v>
      </c>
      <c r="K24" s="22">
        <v>316</v>
      </c>
      <c r="M24" s="23"/>
    </row>
    <row r="25" spans="1:13" ht="12.95" customHeight="1" x14ac:dyDescent="0.2">
      <c r="A25" s="3" t="s">
        <v>35</v>
      </c>
      <c r="B25" s="17">
        <v>0.66577896138482018</v>
      </c>
      <c r="C25" s="17">
        <v>0.39946737683089217</v>
      </c>
      <c r="D25" s="18"/>
      <c r="E25" s="19">
        <v>0.57959814528593512</v>
      </c>
      <c r="F25" s="17">
        <v>0</v>
      </c>
      <c r="G25" s="19">
        <v>31.628560280920798</v>
      </c>
      <c r="H25" s="20"/>
      <c r="I25" s="21">
        <v>1303</v>
      </c>
      <c r="J25" s="21">
        <v>1270</v>
      </c>
      <c r="K25" s="22">
        <v>2573</v>
      </c>
      <c r="M25" s="23"/>
    </row>
    <row r="26" spans="1:13" ht="12.95" customHeight="1" x14ac:dyDescent="0.2">
      <c r="A26" s="3" t="s">
        <v>36</v>
      </c>
      <c r="B26" s="16" t="s">
        <v>13</v>
      </c>
      <c r="C26" s="17">
        <v>0</v>
      </c>
      <c r="D26" s="18"/>
      <c r="E26" s="19">
        <v>0.83482409063804408</v>
      </c>
      <c r="F26" s="17">
        <v>14.285714285714283</v>
      </c>
      <c r="G26" s="19">
        <v>34.385909235163446</v>
      </c>
      <c r="H26" s="20"/>
      <c r="I26" s="21">
        <v>1665</v>
      </c>
      <c r="J26" s="21">
        <v>1661</v>
      </c>
      <c r="K26" s="21">
        <v>3326</v>
      </c>
      <c r="M26" s="23"/>
    </row>
    <row r="27" spans="1:13" ht="12.95" customHeight="1" x14ac:dyDescent="0.2">
      <c r="A27" s="3" t="s">
        <v>37</v>
      </c>
      <c r="B27" s="16" t="s">
        <v>13</v>
      </c>
      <c r="C27" s="17">
        <v>0.20703933747412009</v>
      </c>
      <c r="D27" s="18"/>
      <c r="E27" s="19">
        <v>1.5607156452226874</v>
      </c>
      <c r="F27" s="17">
        <v>100</v>
      </c>
      <c r="G27" s="19">
        <v>43.269604037267079</v>
      </c>
      <c r="H27" s="20"/>
      <c r="I27" s="21">
        <v>1325</v>
      </c>
      <c r="J27" s="21">
        <v>1261</v>
      </c>
      <c r="K27" s="22">
        <v>2586</v>
      </c>
      <c r="M27" s="23"/>
    </row>
    <row r="28" spans="1:13" ht="12.95" customHeight="1" x14ac:dyDescent="0.2">
      <c r="A28" s="3" t="s">
        <v>38</v>
      </c>
      <c r="B28" s="17">
        <v>7.2202166064981949E-2</v>
      </c>
      <c r="C28" s="17">
        <v>0</v>
      </c>
      <c r="D28" s="18"/>
      <c r="E28" s="19">
        <v>1.7326732673267329</v>
      </c>
      <c r="F28" s="16" t="s">
        <v>13</v>
      </c>
      <c r="G28" s="19">
        <v>61.837121212121218</v>
      </c>
      <c r="H28" s="20"/>
      <c r="I28" s="21">
        <v>202</v>
      </c>
      <c r="J28" s="21">
        <v>195</v>
      </c>
      <c r="K28" s="22">
        <v>397</v>
      </c>
      <c r="M28" s="23"/>
    </row>
    <row r="29" spans="1:13" ht="12.95" customHeight="1" x14ac:dyDescent="0.2">
      <c r="A29" s="3" t="s">
        <v>39</v>
      </c>
      <c r="B29" s="16" t="s">
        <v>13</v>
      </c>
      <c r="C29" s="17">
        <v>0.1245136186770428</v>
      </c>
      <c r="D29" s="18"/>
      <c r="E29" s="19">
        <v>1.8887187340479834</v>
      </c>
      <c r="F29" s="17">
        <v>31.25</v>
      </c>
      <c r="G29" s="19">
        <v>53.472165102628331</v>
      </c>
      <c r="H29" s="20"/>
      <c r="I29" s="21">
        <v>1957</v>
      </c>
      <c r="J29" s="21">
        <v>1887</v>
      </c>
      <c r="K29" s="22">
        <v>3844</v>
      </c>
      <c r="M29" s="23"/>
    </row>
    <row r="30" spans="1:13" ht="12.95" customHeight="1" x14ac:dyDescent="0.2">
      <c r="A30" s="3" t="s">
        <v>40</v>
      </c>
      <c r="B30" s="17">
        <v>7.2202166064981949E-2</v>
      </c>
      <c r="C30" s="17">
        <v>7.2202166064981949E-2</v>
      </c>
      <c r="D30" s="17"/>
      <c r="E30" s="19">
        <v>1.5204678362573099</v>
      </c>
      <c r="F30" s="17">
        <v>100</v>
      </c>
      <c r="G30" s="19">
        <v>52.640126757773821</v>
      </c>
      <c r="H30" s="20"/>
      <c r="I30" s="21">
        <v>853</v>
      </c>
      <c r="J30" s="21">
        <v>831</v>
      </c>
      <c r="K30" s="22">
        <v>1684</v>
      </c>
      <c r="M30" s="23"/>
    </row>
    <row r="31" spans="1:13" ht="12.95" customHeight="1" x14ac:dyDescent="0.2">
      <c r="A31" s="3" t="s">
        <v>41</v>
      </c>
      <c r="B31" s="17">
        <v>0</v>
      </c>
      <c r="C31" s="17">
        <v>0.3699593044765076</v>
      </c>
      <c r="D31" s="18"/>
      <c r="E31" s="19">
        <v>4.1527623285131625</v>
      </c>
      <c r="F31" s="16" t="s">
        <v>13</v>
      </c>
      <c r="G31" s="19">
        <v>48.61889511609288</v>
      </c>
      <c r="H31" s="20"/>
      <c r="I31" s="21">
        <v>1354</v>
      </c>
      <c r="J31" s="21">
        <v>1231</v>
      </c>
      <c r="K31" s="22">
        <v>2585</v>
      </c>
      <c r="M31" s="23"/>
    </row>
    <row r="32" spans="1:13" ht="12.95" customHeight="1" x14ac:dyDescent="0.2">
      <c r="A32" s="3" t="s">
        <v>42</v>
      </c>
      <c r="B32" s="17">
        <v>0.58187863674147966</v>
      </c>
      <c r="C32" s="17">
        <v>0.53653744426811756</v>
      </c>
      <c r="D32" s="18"/>
      <c r="E32" s="19">
        <v>2.4587458745874589</v>
      </c>
      <c r="F32" s="16" t="s">
        <v>13</v>
      </c>
      <c r="G32" s="19">
        <v>25.416772850832491</v>
      </c>
      <c r="H32" s="20"/>
      <c r="I32" s="21">
        <v>5658</v>
      </c>
      <c r="J32" s="21">
        <v>6164</v>
      </c>
      <c r="K32" s="22">
        <v>11822</v>
      </c>
      <c r="M32" s="23"/>
    </row>
    <row r="33" spans="1:24" ht="12.95" customHeight="1" x14ac:dyDescent="0.2">
      <c r="A33" s="3" t="s">
        <v>43</v>
      </c>
      <c r="B33" s="17">
        <v>5.9780312632023662</v>
      </c>
      <c r="C33" s="17">
        <v>1.2040557667934093</v>
      </c>
      <c r="D33" s="18"/>
      <c r="E33" s="19">
        <v>1.0309278350515463</v>
      </c>
      <c r="F33" s="17">
        <v>0</v>
      </c>
      <c r="G33" s="19">
        <v>18.245409501603024</v>
      </c>
      <c r="H33" s="20"/>
      <c r="I33" s="21">
        <v>1568</v>
      </c>
      <c r="J33" s="21">
        <v>1888</v>
      </c>
      <c r="K33" s="22">
        <v>3456</v>
      </c>
      <c r="M33" s="23"/>
    </row>
    <row r="34" spans="1:24" ht="12.95" customHeight="1" x14ac:dyDescent="0.2">
      <c r="A34" s="3" t="s">
        <v>44</v>
      </c>
      <c r="B34" s="17">
        <v>6.9278818852924475</v>
      </c>
      <c r="C34" s="17">
        <v>1.1073253833049403</v>
      </c>
      <c r="D34" s="18"/>
      <c r="E34" s="19">
        <v>0.51165434906196705</v>
      </c>
      <c r="F34" s="17">
        <v>66.666666666666657</v>
      </c>
      <c r="G34" s="19">
        <v>24.759965085830661</v>
      </c>
      <c r="H34" s="20"/>
      <c r="I34" s="21">
        <v>1711</v>
      </c>
      <c r="J34" s="21">
        <v>1789</v>
      </c>
      <c r="K34" s="22">
        <v>3500</v>
      </c>
      <c r="M34" s="23"/>
    </row>
    <row r="35" spans="1:24" ht="12.95" customHeight="1" x14ac:dyDescent="0.2">
      <c r="A35" s="3" t="s">
        <v>45</v>
      </c>
      <c r="B35" s="17">
        <v>0.17843487127198571</v>
      </c>
      <c r="C35" s="17">
        <v>2.5490695895997964E-2</v>
      </c>
      <c r="D35" s="18"/>
      <c r="E35" s="19">
        <v>0.67476383265856954</v>
      </c>
      <c r="F35" s="16" t="s">
        <v>13</v>
      </c>
      <c r="G35" s="19">
        <v>43.417764652430712</v>
      </c>
      <c r="H35" s="20"/>
      <c r="I35" s="21">
        <v>1108</v>
      </c>
      <c r="J35" s="21">
        <v>1100</v>
      </c>
      <c r="K35" s="22">
        <v>2208</v>
      </c>
      <c r="M35" s="23"/>
    </row>
    <row r="36" spans="1:24" ht="12.95" customHeight="1" x14ac:dyDescent="0.2">
      <c r="A36" s="3" t="s">
        <v>46</v>
      </c>
      <c r="B36" s="17">
        <v>0.83394652931076774</v>
      </c>
      <c r="C36" s="17">
        <v>1.177336276674025</v>
      </c>
      <c r="D36" s="18"/>
      <c r="E36" s="19">
        <v>0.68415051311288488</v>
      </c>
      <c r="F36" s="17">
        <v>25.000000000000007</v>
      </c>
      <c r="G36" s="19">
        <v>23.045977011494248</v>
      </c>
      <c r="H36" s="20"/>
      <c r="I36" s="21">
        <v>1675</v>
      </c>
      <c r="J36" s="21">
        <v>1809</v>
      </c>
      <c r="K36" s="22">
        <v>3484</v>
      </c>
      <c r="M36" s="23"/>
    </row>
    <row r="37" spans="1:24" ht="12.95" customHeight="1" x14ac:dyDescent="0.2">
      <c r="A37" s="3" t="s">
        <v>47</v>
      </c>
      <c r="B37" s="16" t="s">
        <v>13</v>
      </c>
      <c r="C37" s="27">
        <v>1.5</v>
      </c>
      <c r="D37" s="18"/>
      <c r="E37" s="19">
        <v>2.9635258358662613</v>
      </c>
      <c r="F37" s="16" t="s">
        <v>13</v>
      </c>
      <c r="G37" s="19">
        <v>50.845425867507878</v>
      </c>
      <c r="H37" s="20"/>
      <c r="I37" s="21">
        <v>1265</v>
      </c>
      <c r="J37" s="21">
        <v>1289</v>
      </c>
      <c r="K37" s="22">
        <v>2554</v>
      </c>
      <c r="M37" s="23"/>
    </row>
    <row r="38" spans="1:24" ht="12.95" customHeight="1" x14ac:dyDescent="0.2">
      <c r="A38" s="3" t="s">
        <v>48</v>
      </c>
      <c r="B38" s="16" t="s">
        <v>13</v>
      </c>
      <c r="C38" s="17">
        <v>0.14603870025556773</v>
      </c>
      <c r="D38" s="18"/>
      <c r="E38" s="19">
        <v>0.55038103302286201</v>
      </c>
      <c r="F38" s="16" t="s">
        <v>13</v>
      </c>
      <c r="G38" s="19">
        <v>35.356224752111643</v>
      </c>
      <c r="H38" s="20"/>
      <c r="I38" s="21">
        <v>1126</v>
      </c>
      <c r="J38" s="21">
        <v>1223</v>
      </c>
      <c r="K38" s="22">
        <v>2349</v>
      </c>
      <c r="M38" s="23"/>
    </row>
    <row r="39" spans="1:24" ht="15" customHeight="1" x14ac:dyDescent="0.2">
      <c r="A39" s="28" t="s">
        <v>49</v>
      </c>
      <c r="B39" s="29">
        <f>AVERAGE(B4:B38)</f>
        <v>0.99392859203466766</v>
      </c>
      <c r="C39" s="29">
        <f>AVERAGE(C4:C38)</f>
        <v>0.45384119606581863</v>
      </c>
      <c r="D39" s="30"/>
      <c r="E39" s="29">
        <f>AVERAGE(E4:E38)</f>
        <v>1.7639015119345807</v>
      </c>
      <c r="F39" s="29">
        <f>AVERAGE(F4:F38)</f>
        <v>57.879039479039484</v>
      </c>
      <c r="G39" s="29">
        <f>AVERAGE(G4:G38)</f>
        <v>35.245372737825193</v>
      </c>
      <c r="H39" s="31"/>
      <c r="I39" s="32">
        <f>SUM(I4:I38)</f>
        <v>47335</v>
      </c>
      <c r="J39" s="32">
        <f>SUM(J4:J38)</f>
        <v>48711</v>
      </c>
      <c r="K39" s="32">
        <f>SUM(K4:K38)</f>
        <v>96046</v>
      </c>
    </row>
    <row r="40" spans="1:24" x14ac:dyDescent="0.2">
      <c r="A40" s="33" t="s">
        <v>50</v>
      </c>
      <c r="B40" s="33"/>
      <c r="C40" s="33"/>
      <c r="D40" s="33"/>
      <c r="E40" s="33"/>
      <c r="F40" s="33"/>
      <c r="G40" s="33"/>
      <c r="H40" s="33"/>
      <c r="I40" s="33"/>
      <c r="J40" s="33"/>
      <c r="K40" s="33"/>
    </row>
    <row r="41" spans="1:24" ht="25.5" customHeight="1" x14ac:dyDescent="0.2">
      <c r="A41" s="33" t="s">
        <v>51</v>
      </c>
      <c r="B41" s="33"/>
      <c r="C41" s="33"/>
      <c r="D41" s="33"/>
      <c r="E41" s="33"/>
      <c r="F41" s="33"/>
      <c r="G41" s="33"/>
      <c r="H41" s="33"/>
      <c r="I41" s="33"/>
      <c r="J41" s="33"/>
      <c r="K41" s="33"/>
    </row>
    <row r="42" spans="1:24" ht="26.25" customHeight="1" x14ac:dyDescent="0.2">
      <c r="A42" s="33" t="s">
        <v>52</v>
      </c>
      <c r="B42" s="33"/>
      <c r="C42" s="33"/>
      <c r="D42" s="33"/>
      <c r="E42" s="33"/>
      <c r="F42" s="33"/>
      <c r="G42" s="33"/>
      <c r="H42" s="33"/>
      <c r="I42" s="33"/>
      <c r="J42" s="33"/>
      <c r="K42" s="33"/>
      <c r="W42" s="33"/>
      <c r="X42" s="33"/>
    </row>
  </sheetData>
  <mergeCells count="10">
    <mergeCell ref="A40:K40"/>
    <mergeCell ref="A41:K41"/>
    <mergeCell ref="A42:K42"/>
    <mergeCell ref="W42:X42"/>
    <mergeCell ref="A1:K1"/>
    <mergeCell ref="A2:A3"/>
    <mergeCell ref="B2:C2"/>
    <mergeCell ref="E2:E3"/>
    <mergeCell ref="G2:G3"/>
    <mergeCell ref="I2:K2"/>
  </mergeCells>
  <pageMargins left="0.74803149606299213" right="0.74803149606299213" top="0.98425196850393704" bottom="0.98425196850393704" header="0.51181102362204722" footer="0.51181102362204722"/>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vt:lpstr>
      <vt:lpstr>'C'!Print_Area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MILLARD</dc:creator>
  <cp:lastModifiedBy>Philip MILLARD</cp:lastModifiedBy>
  <dcterms:created xsi:type="dcterms:W3CDTF">2016-09-13T13:26:31Z</dcterms:created>
  <dcterms:modified xsi:type="dcterms:W3CDTF">2016-09-13T13:26:31Z</dcterms:modified>
</cp:coreProperties>
</file>